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evolutiontruckandtrailer-my.sharepoint.com/personal/lynne_evolutiontruck_ca/Documents/Personal Documents/4W4Vets/2024/"/>
    </mc:Choice>
  </mc:AlternateContent>
  <xr:revisionPtr revIDLastSave="7" documentId="14_{063900C8-30E1-4E80-9CD0-58E87B2C10BD}" xr6:coauthVersionLast="47" xr6:coauthVersionMax="47" xr10:uidLastSave="{250FE807-F9AB-479A-9C56-3DB8CA31CAC3}"/>
  <bookViews>
    <workbookView xWindow="28680" yWindow="-120" windowWidth="29040" windowHeight="15720" xr2:uid="{442F718F-CE5F-4E85-8E09-CA45F6F6ABFD}"/>
  </bookViews>
  <sheets>
    <sheet name="Veteran Registration Form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F33" i="1" l="1"/>
  <c r="K12" i="1"/>
  <c r="K33" i="1"/>
  <c r="K37" i="1" l="1"/>
  <c r="F28" i="1"/>
  <c r="F23" i="1"/>
  <c r="F18" i="1"/>
  <c r="K28" i="1"/>
  <c r="K23" i="1"/>
  <c r="K18" i="1"/>
  <c r="K32" i="1"/>
  <c r="K27" i="1"/>
  <c r="K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tc={6B1A4AF8-5F99-4315-9B00-900C63C8B28D}</author>
  </authors>
  <commentList>
    <comment ref="G3" authorId="0" shapeId="0" xr:uid="{6B1A4AF8-5F99-4315-9B00-900C63C8B28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“A Veteran is any person who is serving or who has honourably served in the Canadian Armed Forces, the Commonwealth or its wartime allies, or as a Regular Member of the Royal Canadian Mounted Police, or as a Peace Officer in a Special Duty Area or on a Special Duty Operation, or who has served in the Merchant Navy or Ferry Command during wartime.” </t>
      </text>
    </comment>
  </commentList>
</comments>
</file>

<file path=xl/sharedStrings.xml><?xml version="1.0" encoding="utf-8"?>
<sst xmlns="http://schemas.openxmlformats.org/spreadsheetml/2006/main" count="95" uniqueCount="62">
  <si>
    <t>Veteran Registration Form</t>
  </si>
  <si>
    <t>Fill in only the blue areas</t>
  </si>
  <si>
    <t>Definition of a Veteran</t>
  </si>
  <si>
    <t>VETERAN'S  INFORMATION</t>
  </si>
  <si>
    <t>Date</t>
  </si>
  <si>
    <t>First Name</t>
  </si>
  <si>
    <t>Last Name</t>
  </si>
  <si>
    <t>Street  Address</t>
  </si>
  <si>
    <t>City</t>
  </si>
  <si>
    <t>Province</t>
  </si>
  <si>
    <t>Postal Code</t>
  </si>
  <si>
    <t>Email</t>
  </si>
  <si>
    <t>Phone #</t>
  </si>
  <si>
    <t>Alt. Phone #</t>
  </si>
  <si>
    <r>
      <t xml:space="preserve">COMPLETE VEHICLE/DRIVER INFORMATION </t>
    </r>
    <r>
      <rPr>
        <b/>
        <sz val="10"/>
        <rFont val="Aptos Narrow"/>
        <family val="2"/>
        <scheme val="minor"/>
      </rPr>
      <t xml:space="preserve">IF YOU ARE A VETERAN COMING WITH A 4X4 VEHICLE TO RUN THE TRAILS </t>
    </r>
    <r>
      <rPr>
        <b/>
        <sz val="10"/>
        <color theme="1"/>
        <rFont val="Aptos Narrow"/>
        <family val="2"/>
        <scheme val="minor"/>
      </rPr>
      <t xml:space="preserve">- </t>
    </r>
    <r>
      <rPr>
        <b/>
        <sz val="10"/>
        <color rgb="FFFF0000"/>
        <rFont val="Aptos Narrow"/>
        <family val="2"/>
        <scheme val="minor"/>
      </rPr>
      <t>IF NOT, ONLY T-SHIRT SIZE IS REQUIRED</t>
    </r>
  </si>
  <si>
    <t>Vehicle Make</t>
  </si>
  <si>
    <t>Vehicle Model</t>
  </si>
  <si>
    <t>Licence Plate #</t>
  </si>
  <si>
    <t>Insurance Company</t>
  </si>
  <si>
    <t>Insurance Policy #</t>
  </si>
  <si>
    <t>Mods-lift, tires, lockers, winch</t>
  </si>
  <si>
    <t xml:space="preserve">Driver/Veteran Fee </t>
  </si>
  <si>
    <t>Driver Experience Rating</t>
  </si>
  <si>
    <t>Driver T-shirt Size</t>
  </si>
  <si>
    <t>Hoodie ($55/60)</t>
  </si>
  <si>
    <t>Ensure the count somewhere includes the driver's T-shirt for Calhoun's</t>
  </si>
  <si>
    <t>Need Accommodations (room, camp site)?</t>
  </si>
  <si>
    <t>Yes</t>
  </si>
  <si>
    <t>Medical Condition / Allergies</t>
  </si>
  <si>
    <t>Passenger 1</t>
  </si>
  <si>
    <t>Phone #:</t>
  </si>
  <si>
    <t>Passenger is also a Vet?</t>
  </si>
  <si>
    <t>T-shirt Size ($35/40shirt)</t>
  </si>
  <si>
    <t>Passenger Fee</t>
  </si>
  <si>
    <t>Passenger Driving Experience Rating (if applicable)</t>
  </si>
  <si>
    <t>Passenger  2</t>
  </si>
  <si>
    <t>Passenger Age</t>
  </si>
  <si>
    <t>Passenger Fee  $</t>
  </si>
  <si>
    <t>Passenger  3</t>
  </si>
  <si>
    <t>Passenger  4</t>
  </si>
  <si>
    <t>VETERAN SUPPORTS ARE GREATLY APPRECIATED</t>
  </si>
  <si>
    <t>Provide Shotgun Seat for a Vet?</t>
  </si>
  <si>
    <t>Sponsor a shotgun? ($40/Vet)</t>
  </si>
  <si>
    <t>$ Donation to 4Wheelers4Vets $</t>
  </si>
  <si>
    <t>(any amount is appreciated)</t>
  </si>
  <si>
    <t>TOTAL OWED</t>
  </si>
  <si>
    <r>
      <t>Save this file as "{</t>
    </r>
    <r>
      <rPr>
        <b/>
        <i/>
        <sz val="11"/>
        <color theme="1"/>
        <rFont val="Aptos Narrow"/>
        <family val="2"/>
        <scheme val="minor"/>
      </rPr>
      <t>your last name</t>
    </r>
    <r>
      <rPr>
        <b/>
        <sz val="11"/>
        <color theme="1"/>
        <rFont val="Aptos Narrow"/>
        <family val="2"/>
        <scheme val="minor"/>
      </rPr>
      <t>} Vets' Run Registration -&gt; Send to "</t>
    </r>
    <r>
      <rPr>
        <b/>
        <sz val="11"/>
        <color rgb="FFFF0000"/>
        <rFont val="Aptos Narrow"/>
        <family val="2"/>
        <scheme val="minor"/>
      </rPr>
      <t>registration@4wheelers4vets.ca</t>
    </r>
    <r>
      <rPr>
        <b/>
        <sz val="11"/>
        <color theme="1"/>
        <rFont val="Aptos Narrow"/>
        <family val="2"/>
        <scheme val="minor"/>
      </rPr>
      <t>"</t>
    </r>
  </si>
  <si>
    <t>T-shirt</t>
  </si>
  <si>
    <t>Vetsponsor</t>
  </si>
  <si>
    <t>Driver Skill</t>
  </si>
  <si>
    <t>Please Select</t>
  </si>
  <si>
    <t>Beginner</t>
  </si>
  <si>
    <t>S</t>
  </si>
  <si>
    <t>Intermediate</t>
  </si>
  <si>
    <t>M</t>
  </si>
  <si>
    <t>Advanced</t>
  </si>
  <si>
    <t>L</t>
  </si>
  <si>
    <t>XL</t>
  </si>
  <si>
    <t>XXL</t>
  </si>
  <si>
    <t>XXXL</t>
  </si>
  <si>
    <t>XXXXL</t>
  </si>
  <si>
    <r>
      <t>Please send e-transfer for the amount owed to "</t>
    </r>
    <r>
      <rPr>
        <b/>
        <sz val="12"/>
        <color rgb="FFFF0000"/>
        <rFont val="Aptos Narrow"/>
        <family val="2"/>
        <scheme val="minor"/>
      </rPr>
      <t>payments@4wheelers4vets.ca</t>
    </r>
    <r>
      <rPr>
        <b/>
        <sz val="12"/>
        <rFont val="Aptos Narrow"/>
        <family val="2"/>
        <scheme val="minor"/>
      </rPr>
      <t xml:space="preserve">" by no later than August 31, 2024.
A non-refundable </t>
    </r>
    <r>
      <rPr>
        <b/>
        <sz val="12"/>
        <color rgb="FFFF0000"/>
        <rFont val="Aptos Narrow"/>
        <family val="2"/>
        <scheme val="minor"/>
      </rPr>
      <t>cancellation fee of $40 applies</t>
    </r>
    <r>
      <rPr>
        <b/>
        <sz val="12"/>
        <rFont val="Aptos Narrow"/>
        <family val="2"/>
        <scheme val="minor"/>
      </rPr>
      <t>. Registrations are non-transferable.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</si>
</sst>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44" fontId="4" fillId="0" borderId="0" xfId="1" applyFont="1" applyFill="1" applyAlignment="1">
      <alignment horizontal="right"/>
    </xf>
    <xf numFmtId="0" fontId="5" fillId="2" borderId="0" xfId="0" applyFont="1" applyFill="1" applyProtection="1">
      <protection locked="0"/>
    </xf>
    <xf numFmtId="0" fontId="7" fillId="0" borderId="0" xfId="0" applyFont="1" applyAlignment="1">
      <alignment vertical="center"/>
    </xf>
    <xf numFmtId="0" fontId="9" fillId="0" borderId="0" xfId="0" applyFont="1"/>
    <xf numFmtId="0" fontId="9" fillId="2" borderId="0" xfId="0" applyFont="1" applyFill="1" applyAlignment="1">
      <alignment vertical="center"/>
    </xf>
    <xf numFmtId="0" fontId="0" fillId="2" borderId="0" xfId="0" applyFill="1" applyProtection="1">
      <protection locked="0"/>
    </xf>
    <xf numFmtId="14" fontId="0" fillId="2" borderId="0" xfId="0" applyNumberFormat="1" applyFill="1" applyProtection="1">
      <protection locked="0"/>
    </xf>
    <xf numFmtId="49" fontId="5" fillId="2" borderId="0" xfId="0" applyNumberFormat="1" applyFont="1" applyFill="1" applyProtection="1">
      <protection locked="0"/>
    </xf>
    <xf numFmtId="0" fontId="5" fillId="0" borderId="0" xfId="0" applyFont="1" applyProtection="1">
      <protection locked="0"/>
    </xf>
    <xf numFmtId="44" fontId="4" fillId="4" borderId="0" xfId="1" applyFont="1" applyFill="1" applyProtection="1">
      <protection hidden="1"/>
    </xf>
    <xf numFmtId="44" fontId="4" fillId="4" borderId="0" xfId="1" applyFont="1" applyFill="1" applyAlignment="1" applyProtection="1">
      <alignment horizontal="right" vertical="top"/>
      <protection hidden="1"/>
    </xf>
    <xf numFmtId="44" fontId="4" fillId="4" borderId="0" xfId="1" applyFont="1" applyFill="1" applyAlignment="1" applyProtection="1">
      <alignment horizontal="right"/>
      <protection hidden="1"/>
    </xf>
    <xf numFmtId="0" fontId="0" fillId="4" borderId="0" xfId="0" applyFill="1"/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10" borderId="0" xfId="0" applyFont="1" applyFill="1" applyAlignment="1">
      <alignment vertical="center"/>
    </xf>
    <xf numFmtId="0" fontId="5" fillId="10" borderId="0" xfId="0" applyFont="1" applyFill="1" applyAlignment="1">
      <alignment vertical="center"/>
    </xf>
    <xf numFmtId="0" fontId="0" fillId="0" borderId="0" xfId="0" applyAlignment="1">
      <alignment vertical="center"/>
    </xf>
    <xf numFmtId="44" fontId="2" fillId="3" borderId="1" xfId="0" applyNumberFormat="1" applyFont="1" applyFill="1" applyBorder="1" applyAlignment="1" applyProtection="1">
      <alignment vertical="center"/>
      <protection hidden="1"/>
    </xf>
    <xf numFmtId="0" fontId="5" fillId="2" borderId="6" xfId="0" applyFont="1" applyFill="1" applyBorder="1" applyAlignment="1" applyProtection="1">
      <alignment vertical="center"/>
      <protection locked="0"/>
    </xf>
    <xf numFmtId="44" fontId="5" fillId="2" borderId="6" xfId="1" applyFont="1" applyFill="1" applyBorder="1" applyAlignment="1" applyProtection="1">
      <alignment vertical="center"/>
      <protection locked="0"/>
    </xf>
    <xf numFmtId="0" fontId="2" fillId="6" borderId="4" xfId="0" applyFont="1" applyFill="1" applyBorder="1" applyAlignment="1">
      <alignment horizontal="center"/>
    </xf>
    <xf numFmtId="0" fontId="5" fillId="2" borderId="0" xfId="0" applyFont="1" applyFill="1" applyAlignment="1" applyProtection="1">
      <alignment horizontal="left"/>
      <protection locked="0"/>
    </xf>
    <xf numFmtId="0" fontId="4" fillId="8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2" fillId="7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0" xfId="0" applyFont="1" applyFill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" fillId="5" borderId="4" xfId="0" applyFont="1" applyFill="1" applyBorder="1" applyAlignment="1">
      <alignment horizontal="center"/>
    </xf>
    <xf numFmtId="0" fontId="4" fillId="0" borderId="0" xfId="0" applyFont="1" applyAlignment="1">
      <alignment horizontal="right" vertical="top"/>
    </xf>
    <xf numFmtId="0" fontId="4" fillId="10" borderId="0" xfId="0" applyFont="1" applyFill="1" applyAlignment="1">
      <alignment horizontal="center" vertical="center"/>
    </xf>
    <xf numFmtId="0" fontId="2" fillId="9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0" fontId="4" fillId="10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2" fillId="10" borderId="5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220307</xdr:colOff>
      <xdr:row>3</xdr:row>
      <xdr:rowOff>2241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90DD97-C9DE-F409-E28E-43C1724EE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47364" cy="61184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ynne Rabak" id="{4BB5F23B-F176-48D2-B8EE-5209EAE9C009}" userId="S::lynne@evolutiontruck.ca::95c2e1d8-546e-4a69-8240-04e969df1dbc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56BAA1-42E3-40DF-BA33-716E3B3B2993}" name="Table1" displayName="Table1" ref="A1:A9" totalsRowShown="0">
  <autoFilter ref="A1:A9" xr:uid="{4F56BAA1-42E3-40DF-BA33-716E3B3B2993}"/>
  <tableColumns count="1">
    <tableColumn id="1" xr3:uid="{331E1F8F-F511-43D0-8BCF-E576756B2CCE}" name="T-shir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A8FD6D-017E-4DB7-83EB-61149EFB9171}" name="Table2" displayName="Table2" ref="D1:D5" totalsRowShown="0">
  <autoFilter ref="D1:D5" xr:uid="{2AA8FD6D-017E-4DB7-83EB-61149EFB9171}"/>
  <tableColumns count="1">
    <tableColumn id="1" xr3:uid="{F49971D9-92FF-451B-8DED-699081B2E03E}" name="Vetsponsor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538E6CB-BAB5-4D8A-8384-92685CCE26ED}" name="Table3" displayName="Table3" ref="F1:F4" totalsRowShown="0">
  <autoFilter ref="F1:F4" xr:uid="{7538E6CB-BAB5-4D8A-8384-92685CCE26ED}"/>
  <tableColumns count="1">
    <tableColumn id="1" xr3:uid="{6D8A2AC9-D2A6-4E96-B256-50149FD2A749}" name="Driver Skil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3" dT="2024-06-05T19:49:57.01" personId="{4BB5F23B-F176-48D2-B8EE-5209EAE9C009}" id="{6B1A4AF8-5F99-4315-9B00-900C63C8B28D}">
    <text xml:space="preserve">“A Veteran is any person who is serving or who has honourably served in the Canadian Armed Forces, the Commonwealth or its wartime allies, or as a Regular Member of the Royal Canadian Mounted Police, or as a Peace Officer in a Special Duty Area or on a Special Duty Operation, or who has served in the Merchant Navy or Ferry Command during wartime.”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D30D-2FCB-4C93-827A-A72122337921}">
  <dimension ref="A1:M41"/>
  <sheetViews>
    <sheetView showGridLines="0" tabSelected="1" zoomScale="85" zoomScaleNormal="85" workbookViewId="0">
      <selection activeCell="B5" sqref="B5"/>
    </sheetView>
  </sheetViews>
  <sheetFormatPr defaultColWidth="0" defaultRowHeight="14.4" zeroHeight="1" x14ac:dyDescent="0.3"/>
  <cols>
    <col min="1" max="1" width="32.44140625" customWidth="1"/>
    <col min="2" max="2" width="19" customWidth="1"/>
    <col min="3" max="3" width="11.33203125" customWidth="1"/>
    <col min="4" max="4" width="11" customWidth="1"/>
    <col min="5" max="5" width="10.44140625" customWidth="1"/>
    <col min="6" max="6" width="11.88671875" customWidth="1"/>
    <col min="7" max="7" width="9.5546875" customWidth="1"/>
    <col min="8" max="9" width="9.88671875" customWidth="1"/>
    <col min="10" max="10" width="8.88671875" customWidth="1"/>
    <col min="11" max="11" width="9.33203125" customWidth="1"/>
    <col min="12" max="12" width="2.5546875" customWidth="1"/>
    <col min="13" max="13" width="0" hidden="1" customWidth="1"/>
    <col min="14" max="16384" width="8.88671875" hidden="1"/>
  </cols>
  <sheetData>
    <row r="1" spans="1:13" ht="14.4" customHeight="1" x14ac:dyDescent="0.3">
      <c r="A1" s="5"/>
      <c r="B1" s="5"/>
      <c r="C1" s="5"/>
      <c r="D1" s="5"/>
      <c r="E1" s="5"/>
      <c r="F1" s="30" t="s">
        <v>0</v>
      </c>
      <c r="G1" s="30"/>
      <c r="H1" s="30"/>
      <c r="I1" s="30"/>
      <c r="J1" s="30"/>
    </row>
    <row r="2" spans="1:13" ht="14.4" customHeight="1" x14ac:dyDescent="0.3">
      <c r="A2" s="5"/>
      <c r="B2" s="5"/>
      <c r="C2" s="5"/>
      <c r="D2" s="5"/>
      <c r="E2" s="5"/>
      <c r="F2" s="30"/>
      <c r="G2" s="30"/>
      <c r="H2" s="30"/>
      <c r="I2" s="30"/>
      <c r="J2" s="30"/>
    </row>
    <row r="3" spans="1:13" ht="19.95" customHeight="1" x14ac:dyDescent="0.4">
      <c r="A3" s="5"/>
      <c r="B3" s="5"/>
      <c r="C3" s="7" t="s">
        <v>1</v>
      </c>
      <c r="D3" s="7"/>
      <c r="E3" s="7"/>
      <c r="F3" s="6"/>
      <c r="G3" s="41" t="s">
        <v>2</v>
      </c>
      <c r="H3" s="41"/>
    </row>
    <row r="4" spans="1:13" x14ac:dyDescent="0.3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3" x14ac:dyDescent="0.3">
      <c r="A5" s="1" t="s">
        <v>4</v>
      </c>
      <c r="B5" s="9"/>
      <c r="C5" s="1" t="s">
        <v>5</v>
      </c>
      <c r="D5" s="4"/>
      <c r="E5" s="1" t="s">
        <v>6</v>
      </c>
      <c r="F5" s="8"/>
      <c r="G5" s="2"/>
      <c r="H5" s="2"/>
      <c r="I5" s="2"/>
      <c r="J5" s="1"/>
    </row>
    <row r="6" spans="1:13" x14ac:dyDescent="0.3">
      <c r="A6" s="1" t="s">
        <v>7</v>
      </c>
      <c r="B6" s="4"/>
      <c r="E6" s="1" t="s">
        <v>8</v>
      </c>
      <c r="F6" s="4"/>
      <c r="G6" s="1" t="s">
        <v>9</v>
      </c>
      <c r="H6" s="4"/>
      <c r="I6" s="1" t="s">
        <v>10</v>
      </c>
      <c r="J6" s="4"/>
      <c r="K6" s="2"/>
    </row>
    <row r="7" spans="1:13" x14ac:dyDescent="0.3">
      <c r="A7" s="1" t="s">
        <v>11</v>
      </c>
      <c r="B7" s="4"/>
      <c r="C7" s="1" t="s">
        <v>12</v>
      </c>
      <c r="D7" s="4"/>
      <c r="E7" s="2"/>
      <c r="F7" s="2"/>
      <c r="G7" s="1" t="s">
        <v>13</v>
      </c>
      <c r="H7" s="4"/>
      <c r="I7" s="2"/>
    </row>
    <row r="8" spans="1:13" s="15" customFormat="1" x14ac:dyDescent="0.3">
      <c r="A8" s="26" t="s">
        <v>14</v>
      </c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3" x14ac:dyDescent="0.3">
      <c r="A9" s="1" t="s">
        <v>15</v>
      </c>
      <c r="B9" s="4"/>
      <c r="C9" s="1" t="s">
        <v>16</v>
      </c>
      <c r="D9" s="4"/>
      <c r="E9" s="2"/>
      <c r="F9" s="2"/>
      <c r="G9" s="1" t="s">
        <v>17</v>
      </c>
      <c r="H9" s="2"/>
      <c r="I9" s="4"/>
      <c r="J9" s="2"/>
      <c r="K9" s="2"/>
    </row>
    <row r="10" spans="1:13" ht="12" customHeight="1" x14ac:dyDescent="0.3">
      <c r="A10" s="1" t="s">
        <v>18</v>
      </c>
      <c r="B10" s="4"/>
      <c r="C10" s="1" t="s">
        <v>19</v>
      </c>
      <c r="D10" s="2"/>
      <c r="E10" s="4"/>
      <c r="F10" s="2"/>
      <c r="G10" s="2"/>
      <c r="H10" s="2"/>
      <c r="I10" s="2"/>
      <c r="J10" s="2"/>
      <c r="K10" s="2"/>
    </row>
    <row r="11" spans="1:13" x14ac:dyDescent="0.3">
      <c r="A11" s="1" t="s">
        <v>20</v>
      </c>
      <c r="B11" s="31"/>
      <c r="C11" s="31"/>
      <c r="D11" s="31"/>
      <c r="E11" s="31"/>
      <c r="F11" s="31"/>
      <c r="G11" s="31"/>
      <c r="H11" s="31"/>
      <c r="I11" s="37" t="s">
        <v>21</v>
      </c>
      <c r="J11" s="37"/>
      <c r="K11" s="13">
        <v>40</v>
      </c>
    </row>
    <row r="12" spans="1:13" x14ac:dyDescent="0.3">
      <c r="A12" s="1" t="s">
        <v>22</v>
      </c>
      <c r="B12" s="4"/>
      <c r="C12" s="34" t="s">
        <v>23</v>
      </c>
      <c r="D12" s="34"/>
      <c r="E12" s="34"/>
      <c r="F12" s="4"/>
      <c r="G12" s="34" t="s">
        <v>24</v>
      </c>
      <c r="H12" s="34"/>
      <c r="I12" s="4"/>
      <c r="J12" s="3"/>
      <c r="K12" s="14" t="str">
        <f>IF(I12="S",55,IF(I12="M",55,IF(I12="L",55,IF(I12="XL",55,IF(I12="XXL",60,IF(I12="XXXL",60,IF(I12="XXXXL",60,"0")))))))</f>
        <v>0</v>
      </c>
      <c r="M12" t="s">
        <v>25</v>
      </c>
    </row>
    <row r="13" spans="1:13" x14ac:dyDescent="0.3">
      <c r="A13" s="1" t="s">
        <v>26</v>
      </c>
      <c r="B13" s="17" t="s">
        <v>27</v>
      </c>
      <c r="C13" s="27" t="s">
        <v>28</v>
      </c>
      <c r="D13" s="27"/>
      <c r="E13" s="27"/>
      <c r="F13" s="25"/>
      <c r="G13" s="25"/>
      <c r="H13" s="25"/>
      <c r="I13" s="25"/>
      <c r="J13" s="25"/>
      <c r="K13" s="25"/>
    </row>
    <row r="14" spans="1:13" ht="12.6" customHeight="1" x14ac:dyDescent="0.3">
      <c r="A14" s="24" t="s">
        <v>29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3" x14ac:dyDescent="0.3">
      <c r="A15" s="1" t="s">
        <v>5</v>
      </c>
      <c r="B15" s="4"/>
      <c r="C15" s="1" t="s">
        <v>6</v>
      </c>
      <c r="D15" s="31"/>
      <c r="E15" s="31"/>
      <c r="F15" s="1"/>
      <c r="G15" s="35"/>
      <c r="H15" s="35"/>
      <c r="I15" s="35"/>
      <c r="J15" s="1"/>
      <c r="K15" s="2"/>
    </row>
    <row r="16" spans="1:13" x14ac:dyDescent="0.3">
      <c r="A16" s="1" t="s">
        <v>11</v>
      </c>
      <c r="B16" s="4"/>
      <c r="C16" s="1" t="s">
        <v>30</v>
      </c>
      <c r="D16" s="25"/>
      <c r="E16" s="25"/>
      <c r="F16" s="11"/>
      <c r="G16" s="1" t="s">
        <v>13</v>
      </c>
      <c r="H16" s="4"/>
      <c r="I16" s="2"/>
      <c r="J16" s="2"/>
      <c r="K16" s="2"/>
    </row>
    <row r="17" spans="1:11" x14ac:dyDescent="0.3">
      <c r="A17" s="1" t="s">
        <v>31</v>
      </c>
      <c r="B17" s="16"/>
      <c r="C17" s="2"/>
      <c r="D17" s="33" t="s">
        <v>32</v>
      </c>
      <c r="E17" s="33"/>
      <c r="F17" s="4"/>
      <c r="G17" s="2"/>
      <c r="H17" s="2"/>
      <c r="I17" s="37" t="s">
        <v>33</v>
      </c>
      <c r="J17" s="37"/>
      <c r="K17" s="13" t="str">
        <f>IF(B17="Yes",40,IF(B17="No",105,"0"))</f>
        <v>0</v>
      </c>
    </row>
    <row r="18" spans="1:11" ht="16.2" customHeight="1" x14ac:dyDescent="0.3">
      <c r="A18" s="32" t="s">
        <v>34</v>
      </c>
      <c r="B18" s="32"/>
      <c r="C18" s="4"/>
      <c r="D18" s="2"/>
      <c r="E18" s="2"/>
      <c r="F18" s="12" t="str">
        <f>IF(F17="S",35,IF(F17="M",35,IF(F17="L",35,IF(F17="XL",35,IF(F17="XXL",40,IF(F17="XXXL",40,IF(F17="XXXXL",40,"0")))))))</f>
        <v>0</v>
      </c>
      <c r="G18" s="34" t="s">
        <v>24</v>
      </c>
      <c r="H18" s="34"/>
      <c r="I18" s="4"/>
      <c r="J18" s="3"/>
      <c r="K18" s="14" t="str">
        <f>IF(I18="S",55,IF(I18="M",55,IF(I18="L",55,IF(I18="XL",55,IF(I18="XXL",60,IF(I18="XXXL",60,IF(I18="XXXXL",60,"0")))))))</f>
        <v>0</v>
      </c>
    </row>
    <row r="19" spans="1:11" ht="12.6" customHeight="1" x14ac:dyDescent="0.3">
      <c r="A19" s="28" t="s">
        <v>35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1:11" x14ac:dyDescent="0.3">
      <c r="A20" s="1" t="s">
        <v>5</v>
      </c>
      <c r="B20" s="4"/>
      <c r="C20" s="1" t="s">
        <v>6</v>
      </c>
      <c r="D20" s="31"/>
      <c r="E20" s="31"/>
      <c r="F20" s="1"/>
      <c r="G20" s="29"/>
      <c r="H20" s="29"/>
      <c r="I20" s="29"/>
      <c r="J20" s="1"/>
      <c r="K20" s="2"/>
    </row>
    <row r="21" spans="1:11" x14ac:dyDescent="0.3">
      <c r="A21" s="1" t="s">
        <v>11</v>
      </c>
      <c r="B21" s="4"/>
      <c r="C21" s="1" t="s">
        <v>30</v>
      </c>
      <c r="D21" s="25"/>
      <c r="E21" s="25"/>
      <c r="F21" s="11"/>
      <c r="G21" s="1" t="s">
        <v>13</v>
      </c>
      <c r="H21" s="4"/>
      <c r="I21" s="2"/>
      <c r="J21" s="2"/>
      <c r="K21" s="2"/>
    </row>
    <row r="22" spans="1:11" x14ac:dyDescent="0.3">
      <c r="A22" s="1" t="s">
        <v>36</v>
      </c>
      <c r="B22" s="10"/>
      <c r="C22" s="2"/>
      <c r="D22" s="33" t="s">
        <v>32</v>
      </c>
      <c r="E22" s="33"/>
      <c r="F22" s="4"/>
      <c r="G22" s="2"/>
      <c r="H22" s="2"/>
      <c r="I22" s="37" t="s">
        <v>37</v>
      </c>
      <c r="J22" s="37"/>
      <c r="K22" s="13" t="str">
        <f>IF(B22="16 and older",105,IF(B22="7-15 years",45,"0"))</f>
        <v>0</v>
      </c>
    </row>
    <row r="23" spans="1:11" x14ac:dyDescent="0.3">
      <c r="A23" s="32" t="s">
        <v>34</v>
      </c>
      <c r="B23" s="32"/>
      <c r="C23" s="4"/>
      <c r="D23" s="2"/>
      <c r="E23" s="2"/>
      <c r="F23" s="12" t="str">
        <f>IF(F22="S",35,IF(F22="M",35,IF(F22="L",35,IF(F22="XL",35,IF(F22="XXL",40,IF(F22="XXXL",40,IF(F22="XXXXL",40,"0")))))))</f>
        <v>0</v>
      </c>
      <c r="G23" s="34" t="s">
        <v>24</v>
      </c>
      <c r="H23" s="34"/>
      <c r="I23" s="4"/>
      <c r="J23" s="3"/>
      <c r="K23" s="14" t="str">
        <f>IF(I23="S",55,IF(I23="M",55,IF(I23="L",55,IF(I23="XL",55,IF(I23="XXL",60,IF(I23="XXXL",60,IF(I23="XXXXL",60,"0")))))))</f>
        <v>0</v>
      </c>
    </row>
    <row r="24" spans="1:11" ht="12.6" customHeight="1" x14ac:dyDescent="0.3">
      <c r="A24" s="40" t="s">
        <v>38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5" spans="1:11" x14ac:dyDescent="0.3">
      <c r="A25" s="1" t="s">
        <v>5</v>
      </c>
      <c r="B25" s="4"/>
      <c r="C25" s="1" t="s">
        <v>6</v>
      </c>
      <c r="D25" s="31"/>
      <c r="E25" s="31"/>
      <c r="F25" s="1"/>
      <c r="G25" s="35"/>
      <c r="H25" s="35"/>
      <c r="I25" s="2"/>
      <c r="J25" s="1"/>
      <c r="K25" s="2"/>
    </row>
    <row r="26" spans="1:11" x14ac:dyDescent="0.3">
      <c r="A26" s="1" t="s">
        <v>11</v>
      </c>
      <c r="B26" s="4"/>
      <c r="C26" s="1" t="s">
        <v>30</v>
      </c>
      <c r="D26" s="25"/>
      <c r="E26" s="25"/>
      <c r="F26" s="25"/>
      <c r="G26" s="1" t="s">
        <v>13</v>
      </c>
      <c r="H26" s="4"/>
      <c r="I26" s="2"/>
      <c r="J26" s="2"/>
      <c r="K26" s="2"/>
    </row>
    <row r="27" spans="1:11" x14ac:dyDescent="0.3">
      <c r="A27" s="1" t="s">
        <v>36</v>
      </c>
      <c r="B27" s="10"/>
      <c r="C27" s="2"/>
      <c r="D27" s="33" t="s">
        <v>32</v>
      </c>
      <c r="E27" s="33"/>
      <c r="F27" s="4"/>
      <c r="G27" s="2"/>
      <c r="H27" s="2"/>
      <c r="I27" s="37" t="s">
        <v>37</v>
      </c>
      <c r="J27" s="37"/>
      <c r="K27" s="13" t="str">
        <f>IF(B27="16 and older",105,IF(B27="7-15 years",45,"0"))</f>
        <v>0</v>
      </c>
    </row>
    <row r="28" spans="1:11" x14ac:dyDescent="0.3">
      <c r="A28" s="32" t="s">
        <v>34</v>
      </c>
      <c r="B28" s="32"/>
      <c r="C28" s="4"/>
      <c r="D28" s="2"/>
      <c r="E28" s="2"/>
      <c r="F28" s="12" t="str">
        <f>IF(F27="S",35,IF(F27="M",35,IF(F27="L",35,IF(F27="XL",35,IF(F27="XXL",40,IF(F27="XXXL",40,IF(F27="XXXXL",40,"0")))))))</f>
        <v>0</v>
      </c>
      <c r="G28" s="34" t="s">
        <v>24</v>
      </c>
      <c r="H28" s="34"/>
      <c r="I28" s="4"/>
      <c r="J28" s="3"/>
      <c r="K28" s="14" t="str">
        <f>IF(I28="S",55,IF(I28="M",55,IF(I28="L",55,IF(I28="XL",55,IF(I28="XXL",60,IF(I28="XXXL",60,IF(I28="XXXXL",60,"0")))))))</f>
        <v>0</v>
      </c>
    </row>
    <row r="29" spans="1:11" ht="12.6" customHeight="1" x14ac:dyDescent="0.3">
      <c r="A29" s="39" t="s">
        <v>39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x14ac:dyDescent="0.3">
      <c r="A30" s="1" t="s">
        <v>5</v>
      </c>
      <c r="B30" s="4"/>
      <c r="C30" s="1" t="s">
        <v>6</v>
      </c>
      <c r="D30" s="31"/>
      <c r="E30" s="31"/>
      <c r="F30" s="1"/>
      <c r="G30" s="35"/>
      <c r="H30" s="35"/>
      <c r="I30" s="35"/>
      <c r="J30" s="1"/>
      <c r="K30" s="2"/>
    </row>
    <row r="31" spans="1:11" x14ac:dyDescent="0.3">
      <c r="A31" s="1" t="s">
        <v>11</v>
      </c>
      <c r="B31" s="4"/>
      <c r="C31" s="1" t="s">
        <v>30</v>
      </c>
      <c r="D31" s="25"/>
      <c r="E31" s="25"/>
      <c r="F31" s="25"/>
      <c r="G31" s="1" t="s">
        <v>13</v>
      </c>
      <c r="H31" s="4"/>
      <c r="I31" s="2"/>
      <c r="J31" s="2"/>
      <c r="K31" s="2"/>
    </row>
    <row r="32" spans="1:11" x14ac:dyDescent="0.3">
      <c r="A32" s="1" t="s">
        <v>36</v>
      </c>
      <c r="B32" s="10"/>
      <c r="C32" s="2"/>
      <c r="D32" s="33" t="s">
        <v>32</v>
      </c>
      <c r="E32" s="33"/>
      <c r="F32" s="4"/>
      <c r="G32" s="2"/>
      <c r="H32" s="2"/>
      <c r="I32" s="37" t="s">
        <v>37</v>
      </c>
      <c r="J32" s="37"/>
      <c r="K32" s="13" t="str">
        <f>IF(B32="16 and older",105,IF(B32="7-15 years",45,"0"))</f>
        <v>0</v>
      </c>
    </row>
    <row r="33" spans="1:11" x14ac:dyDescent="0.3">
      <c r="A33" s="32" t="s">
        <v>34</v>
      </c>
      <c r="B33" s="32"/>
      <c r="C33" s="4"/>
      <c r="D33" s="2"/>
      <c r="E33" s="2"/>
      <c r="F33" s="12" t="str">
        <f>IF(F32="S",35,IF(F32="M",35,IF(F32="L",35,IF(F32="XL",35,IF(F32="XXL",40,IF(F32="XXXL",40,IF(F32="XXXXL",40,"0")))))))</f>
        <v>0</v>
      </c>
      <c r="G33" s="34" t="s">
        <v>24</v>
      </c>
      <c r="H33" s="34"/>
      <c r="I33" s="4"/>
      <c r="J33" s="3"/>
      <c r="K33" s="14" t="str">
        <f>IF(I33="S",55,IF(I33="M",55,IF(I33="L",55,IF(I33="XL",55,IF(I33="XXL",60,IF(I33="XXXL",60,IF(I33="XXXXL",60,"0")))))))</f>
        <v>0</v>
      </c>
    </row>
    <row r="34" spans="1:11" ht="23.4" customHeight="1" x14ac:dyDescent="0.3">
      <c r="A34" s="48" t="s">
        <v>40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</row>
    <row r="35" spans="1:11" s="20" customFormat="1" ht="19.2" customHeight="1" x14ac:dyDescent="0.3">
      <c r="A35" s="18" t="s">
        <v>41</v>
      </c>
      <c r="B35" s="22"/>
      <c r="C35" s="42" t="s">
        <v>42</v>
      </c>
      <c r="D35" s="38"/>
      <c r="E35" s="43"/>
      <c r="F35" s="23"/>
      <c r="G35" s="38" t="s">
        <v>43</v>
      </c>
      <c r="H35" s="38"/>
      <c r="I35" s="38"/>
      <c r="J35" s="23"/>
      <c r="K35" s="19"/>
    </row>
    <row r="36" spans="1:11" ht="15" thickBot="1" x14ac:dyDescent="0.35">
      <c r="A36" s="2"/>
      <c r="B36" s="2"/>
      <c r="C36" s="2"/>
      <c r="D36" s="2"/>
      <c r="E36" s="2"/>
      <c r="F36" s="2"/>
      <c r="H36" s="29" t="s">
        <v>44</v>
      </c>
      <c r="I36" s="29"/>
      <c r="J36" s="29"/>
      <c r="K36" s="2"/>
    </row>
    <row r="37" spans="1:11" ht="32.4" customHeight="1" thickBot="1" x14ac:dyDescent="0.35">
      <c r="A37" s="46" t="s">
        <v>61</v>
      </c>
      <c r="B37" s="47"/>
      <c r="C37" s="47"/>
      <c r="D37" s="47"/>
      <c r="E37" s="47"/>
      <c r="F37" s="47"/>
      <c r="G37" s="47"/>
      <c r="H37" s="47"/>
      <c r="I37" s="45" t="s">
        <v>45</v>
      </c>
      <c r="J37" s="45"/>
      <c r="K37" s="21">
        <f>SUM(K11+K12+K17+F18+K18+K22+F23+K23+K27+F28+K28+K32+F33+K33+F35+J35)</f>
        <v>40</v>
      </c>
    </row>
    <row r="38" spans="1:11" x14ac:dyDescent="0.3">
      <c r="I38" s="2"/>
      <c r="J38" s="2"/>
      <c r="K38" s="2"/>
    </row>
    <row r="39" spans="1:11" x14ac:dyDescent="0.3">
      <c r="A39" s="44" t="s">
        <v>46</v>
      </c>
      <c r="B39" s="44"/>
      <c r="C39" s="44"/>
      <c r="D39" s="44"/>
      <c r="E39" s="44"/>
      <c r="F39" s="44"/>
      <c r="G39" s="44"/>
      <c r="H39" s="44"/>
      <c r="I39" s="44"/>
    </row>
    <row r="40" spans="1:11" x14ac:dyDescent="0.3"/>
    <row r="41" spans="1:11" x14ac:dyDescent="0.3"/>
  </sheetData>
  <sheetProtection algorithmName="SHA-512" hashValue="Xbg0kskeVfA5P7qVjqATOJGvAMtu1STtDth/C0cvzsZIDx2sjvB2UnVv+arrQuBv5aAGixM8j2zBflzacQJxdA==" saltValue="31IuFC9qewmdultzcLiKzw==" spinCount="100000" sheet="1" selectLockedCells="1"/>
  <sortState xmlns:xlrd2="http://schemas.microsoft.com/office/spreadsheetml/2017/richdata2" ref="N9:N14">
    <sortCondition ref="N9:N14"/>
  </sortState>
  <mergeCells count="49">
    <mergeCell ref="G3:H3"/>
    <mergeCell ref="H36:J36"/>
    <mergeCell ref="C35:E35"/>
    <mergeCell ref="A39:I39"/>
    <mergeCell ref="A23:B23"/>
    <mergeCell ref="D31:F31"/>
    <mergeCell ref="D17:E17"/>
    <mergeCell ref="I37:J37"/>
    <mergeCell ref="G18:H18"/>
    <mergeCell ref="I17:J17"/>
    <mergeCell ref="I22:J22"/>
    <mergeCell ref="G23:H23"/>
    <mergeCell ref="I27:J27"/>
    <mergeCell ref="G28:H28"/>
    <mergeCell ref="A37:H37"/>
    <mergeCell ref="A34:K34"/>
    <mergeCell ref="G35:I35"/>
    <mergeCell ref="I32:J32"/>
    <mergeCell ref="G33:H33"/>
    <mergeCell ref="A29:K29"/>
    <mergeCell ref="A24:K24"/>
    <mergeCell ref="A33:B33"/>
    <mergeCell ref="D32:E32"/>
    <mergeCell ref="D30:E30"/>
    <mergeCell ref="G30:I30"/>
    <mergeCell ref="F1:J2"/>
    <mergeCell ref="B11:H11"/>
    <mergeCell ref="D25:E25"/>
    <mergeCell ref="D26:F26"/>
    <mergeCell ref="A28:B28"/>
    <mergeCell ref="D27:E27"/>
    <mergeCell ref="D20:E20"/>
    <mergeCell ref="C12:E12"/>
    <mergeCell ref="G25:H25"/>
    <mergeCell ref="G15:I15"/>
    <mergeCell ref="A18:B18"/>
    <mergeCell ref="A4:K4"/>
    <mergeCell ref="D15:E15"/>
    <mergeCell ref="D22:E22"/>
    <mergeCell ref="I11:J11"/>
    <mergeCell ref="G12:H12"/>
    <mergeCell ref="A14:K14"/>
    <mergeCell ref="D16:E16"/>
    <mergeCell ref="D21:E21"/>
    <mergeCell ref="A8:K8"/>
    <mergeCell ref="C13:E13"/>
    <mergeCell ref="F13:K13"/>
    <mergeCell ref="A19:K19"/>
    <mergeCell ref="G20:I20"/>
  </mergeCells>
  <phoneticPr fontId="3" type="noConversion"/>
  <dataValidations xWindow="728" yWindow="540" count="11">
    <dataValidation type="list" allowBlank="1" showInputMessage="1" showErrorMessage="1" promptTitle="T-shirt size" prompt="Please provide T-shirt size (included for driver)" sqref="F12" xr:uid="{CC7133DF-DCBF-40EB-8617-50881302F864}">
      <formula1>"S, M, L, XL, XXL, XXXL, XXXXL"</formula1>
    </dataValidation>
    <dataValidation type="list" allowBlank="1" showInputMessage="1" showErrorMessage="1" promptTitle="Select T-shirt size" prompt="Please select T-shirt size ($35/40 shirt) if purchasing" sqref="F27 F22 F32" xr:uid="{68D0DD4A-B6EA-4AD0-9E3B-7AEC92BD2CCB}">
      <formula1>"S, M, L, XL, XXL, XXXL, XXXXL"</formula1>
    </dataValidation>
    <dataValidation type="list" allowBlank="1" showInputMessage="1" showErrorMessage="1" promptTitle="Hoodie size" prompt="Please provide hoodie size " sqref="I28 I33 I18 I23 I12" xr:uid="{BEF6B02D-AB65-459F-A2E8-2B561F0B84E5}">
      <formula1>"S, M, L, XL, XXL, XXXL, XXXXL"</formula1>
    </dataValidation>
    <dataValidation type="list" allowBlank="1" showInputMessage="1" showErrorMessage="1" promptTitle="Passenger age" prompt="Please choose" sqref="B22 B32 B27" xr:uid="{20CC95BE-E2A2-40D7-B335-6FC3EF24BD08}">
      <formula1>"0-6 years, 7-15 years, 16 and older"</formula1>
    </dataValidation>
    <dataValidation type="list" allowBlank="1" showInputMessage="1" showErrorMessage="1" promptTitle="Driver Experience" prompt="Please provide rating" sqref="C18 C33 C23 C28 B12" xr:uid="{F347B819-3C33-40F6-B25F-DC326CFF47EC}">
      <formula1>"Beginner, Intermediate, Advanced"</formula1>
    </dataValidation>
    <dataValidation type="list" allowBlank="1" showInputMessage="1" showErrorMessage="1" promptTitle="Select T-shirt size" prompt="Please select T-shirt size ($35/$40 shirt) if purchasing" sqref="F17" xr:uid="{C71ED935-656B-4978-901C-FF8CAAECA5A5}">
      <formula1>"S, M, L, XL, XXL, XXXL, XXXXL"</formula1>
    </dataValidation>
    <dataValidation type="list" allowBlank="1" showInputMessage="1" showErrorMessage="1" promptTitle="Please select" prompt="Veterans' fee is $40. Non-veteran passengers of Veterans pay the regular passenger amount." sqref="B17" xr:uid="{A19F2FC0-6CC1-4B13-A8F3-A9DB88C0B089}">
      <formula1>"Yes,No"</formula1>
    </dataValidation>
    <dataValidation type="list" allowBlank="1" showInputMessage="1" showErrorMessage="1" promptTitle="Please select" prompt="Veterans' accommodations will be covered. This is a shared accommodation scenario. Our Vets' Liaison will contact you to set this up. " sqref="B13" xr:uid="{5CC673D3-489A-4F05-B7ED-C541CBE7C6FA}">
      <formula1>"Yes,No"</formula1>
    </dataValidation>
    <dataValidation operator="greaterThanOrEqual" allowBlank="1" showInputMessage="1" showErrorMessage="1" promptTitle="Medical information" prompt="Please provide information for yourself or anyone accompanying you as registered." sqref="F13:K13" xr:uid="{146D0A04-485B-46AC-AEBE-DABDCF0D2FC5}"/>
    <dataValidation type="list" allowBlank="1" showInputMessage="1" showErrorMessage="1" promptTitle="Can you add a shotgun?" prompt="Please choose" sqref="B35" xr:uid="{0C5E005D-DF46-4AE7-BD75-24CADB0C7D2A}">
      <formula1>"Yes, No"</formula1>
    </dataValidation>
    <dataValidation type="list" allowBlank="1" showInputMessage="1" showErrorMessage="1" promptTitle="Sponsor a Vet?" prompt="Please choose amount" sqref="F35" xr:uid="{6716A5A1-5454-447B-A68E-28867E601060}">
      <formula1>"40,80,120,160"</formula1>
    </dataValidation>
  </dataValidations>
  <pageMargins left="0.23622047244094488" right="3.937007874015748E-2" top="0.3543307086614173" bottom="0.3543307086614173" header="0.39370078740157483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C6F5-5B1A-41C6-A8DA-95CCAAC894A2}">
  <dimension ref="A1:F9"/>
  <sheetViews>
    <sheetView workbookViewId="0">
      <selection activeCell="G9" sqref="G9"/>
    </sheetView>
  </sheetViews>
  <sheetFormatPr defaultRowHeight="14.4" x14ac:dyDescent="0.3"/>
  <cols>
    <col min="1" max="1" width="10.33203125" customWidth="1"/>
    <col min="2" max="2" width="9.6640625" customWidth="1"/>
    <col min="3" max="3" width="12.33203125" customWidth="1"/>
    <col min="4" max="4" width="17.44140625" customWidth="1"/>
    <col min="6" max="6" width="10.6640625" customWidth="1"/>
    <col min="7" max="7" width="21.5546875" customWidth="1"/>
    <col min="9" max="9" width="21.6640625" customWidth="1"/>
    <col min="10" max="10" width="13.88671875" customWidth="1"/>
    <col min="11" max="11" width="11.5546875" customWidth="1"/>
    <col min="13" max="13" width="13.5546875" customWidth="1"/>
    <col min="14" max="14" width="11.5546875" customWidth="1"/>
    <col min="15" max="15" width="11.88671875" customWidth="1"/>
  </cols>
  <sheetData>
    <row r="1" spans="1:6" x14ac:dyDescent="0.3">
      <c r="A1" t="s">
        <v>47</v>
      </c>
      <c r="D1" t="s">
        <v>48</v>
      </c>
      <c r="F1" t="s">
        <v>49</v>
      </c>
    </row>
    <row r="2" spans="1:6" x14ac:dyDescent="0.3">
      <c r="A2" t="s">
        <v>50</v>
      </c>
      <c r="D2">
        <v>40</v>
      </c>
      <c r="F2" t="s">
        <v>51</v>
      </c>
    </row>
    <row r="3" spans="1:6" x14ac:dyDescent="0.3">
      <c r="A3" t="s">
        <v>52</v>
      </c>
      <c r="D3">
        <v>80</v>
      </c>
      <c r="F3" t="s">
        <v>53</v>
      </c>
    </row>
    <row r="4" spans="1:6" x14ac:dyDescent="0.3">
      <c r="A4" t="s">
        <v>54</v>
      </c>
      <c r="D4">
        <v>120</v>
      </c>
      <c r="F4" t="s">
        <v>55</v>
      </c>
    </row>
    <row r="5" spans="1:6" x14ac:dyDescent="0.3">
      <c r="A5" t="s">
        <v>56</v>
      </c>
      <c r="D5">
        <v>160</v>
      </c>
    </row>
    <row r="6" spans="1:6" x14ac:dyDescent="0.3">
      <c r="A6" t="s">
        <v>57</v>
      </c>
    </row>
    <row r="7" spans="1:6" x14ac:dyDescent="0.3">
      <c r="A7" t="s">
        <v>58</v>
      </c>
    </row>
    <row r="8" spans="1:6" x14ac:dyDescent="0.3">
      <c r="A8" t="s">
        <v>59</v>
      </c>
    </row>
    <row r="9" spans="1:6" x14ac:dyDescent="0.3">
      <c r="A9" t="s">
        <v>60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Veteran Registration Form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Lynne Rabak</dc:creator>
  <cp:keywords/>
  <dc:description/>
  <cp:lastModifiedBy>Lynne Rabak</cp:lastModifiedBy>
  <cp:revision/>
  <dcterms:created xsi:type="dcterms:W3CDTF">2024-05-10T17:34:37Z</dcterms:created>
  <dcterms:modified xsi:type="dcterms:W3CDTF">2024-08-22T22:59:22Z</dcterms:modified>
  <cp:category/>
  <cp:contentStatus/>
</cp:coreProperties>
</file>